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 activeTab="1"/>
  </bookViews>
  <sheets>
    <sheet name="Hoja1" sheetId="1" r:id="rId1"/>
    <sheet name="EVOLUCIÓN RECARGOS, MOR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" i="2" l="1"/>
  <c r="C7" i="2"/>
  <c r="B7" i="2"/>
  <c r="G139" i="1" l="1"/>
  <c r="D139" i="1"/>
  <c r="G138" i="1"/>
  <c r="G136" i="1"/>
  <c r="D136" i="1"/>
  <c r="G135" i="1"/>
  <c r="D135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G3" i="1" l="1"/>
  <c r="D3" i="1"/>
</calcChain>
</file>

<file path=xl/sharedStrings.xml><?xml version="1.0" encoding="utf-8"?>
<sst xmlns="http://schemas.openxmlformats.org/spreadsheetml/2006/main" count="81" uniqueCount="52">
  <si>
    <t>IBI</t>
  </si>
  <si>
    <t>VOLUNTARIA</t>
  </si>
  <si>
    <t>EJECUTIVA</t>
  </si>
  <si>
    <t>DERECHOS RECONOCIDOS</t>
  </si>
  <si>
    <t>INGRESOS</t>
  </si>
  <si>
    <t>TOTAL DERECHOS RECONOCIDOS</t>
  </si>
  <si>
    <t>TOTAL INGRESOS</t>
  </si>
  <si>
    <t>IVTM</t>
  </si>
  <si>
    <t>IVTNU</t>
  </si>
  <si>
    <t>IBI RÚSTICA</t>
  </si>
  <si>
    <t>ICIO</t>
  </si>
  <si>
    <t>GASTOS SUNTUARIOS</t>
  </si>
  <si>
    <t>PLUSVALÍAS MANUALES</t>
  </si>
  <si>
    <t>IAE</t>
  </si>
  <si>
    <t>RESIDUOS URBANOS</t>
  </si>
  <si>
    <t>BASURA INDUSTRIAL</t>
  </si>
  <si>
    <t>CONCESIONES ADMINISTRATIVAS</t>
  </si>
  <si>
    <t>OCUPACIÓN TERRENOS MESAS Y SILLAS</t>
  </si>
  <si>
    <t>OCUPACIÓN TERRENOS MERCANCÍA Y MATERIALES</t>
  </si>
  <si>
    <t>TASA SERVICIOS URBANÍSTICOS</t>
  </si>
  <si>
    <t>PUESTOS BARRACAS CASETAS</t>
  </si>
  <si>
    <t>SERVICIOS EXTINCIÓN INCENDIOS</t>
  </si>
  <si>
    <t>APROV VUELO, SUELO Y SUBSUELO</t>
  </si>
  <si>
    <t>MERCADOS</t>
  </si>
  <si>
    <t>AYUDA A DOMICILIO</t>
  </si>
  <si>
    <t>ESCUELA MÚSICA MUNICIPAL</t>
  </si>
  <si>
    <t>TASA ENTRADA DE VEHÍCULOS</t>
  </si>
  <si>
    <t>****</t>
  </si>
  <si>
    <t>*****</t>
  </si>
  <si>
    <t>***</t>
  </si>
  <si>
    <t>AGUA ALCANTARILLADO DEPURAD</t>
  </si>
  <si>
    <t>SALDO ANTERIOR</t>
  </si>
  <si>
    <t>OCUPACIÓN SUELO, VUELO Y SUBS</t>
  </si>
  <si>
    <t>MULTAS</t>
  </si>
  <si>
    <t>TRIBUTOS FERIA</t>
  </si>
  <si>
    <t>INSPECCIONES IVTNU</t>
  </si>
  <si>
    <t>INSPECCIONES ICIO</t>
  </si>
  <si>
    <t>INSPECCIÓN ENTRADA VEHÍCULOS</t>
  </si>
  <si>
    <t>SANCIONES</t>
  </si>
  <si>
    <t>MERCADILLOS</t>
  </si>
  <si>
    <t>ALTAS BAJAS TITULARIDAD AGUAS</t>
  </si>
  <si>
    <t>APROVEC AGRÍCOLAS FORESTALES</t>
  </si>
  <si>
    <t>***FÁBRICA MADERAS</t>
  </si>
  <si>
    <t>CONTRIBUCIONES ESPECIALES</t>
  </si>
  <si>
    <t>GARAJES CABALLEROS, SANTO….</t>
  </si>
  <si>
    <t>APROVECHAMIENTO URBANÍSTICO</t>
  </si>
  <si>
    <t>COSTAS</t>
  </si>
  <si>
    <t>INTERESES DEMORA</t>
  </si>
  <si>
    <t>RECARGO 5%</t>
  </si>
  <si>
    <t>RECARGO 10%</t>
  </si>
  <si>
    <t>RECARGO 20%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</si>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</sst>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43" fontId="0" fillId="0" borderId="1" xfId="1" applyFont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4" fillId="0" borderId="0" xfId="0" applyFont="1"/>
    <xf numFmtId="0" fontId="4" fillId="0" borderId="1" xfId="0" applyFont="1" applyBorder="1"/>
    <xf numFmtId="43" fontId="4" fillId="0" borderId="1" xfId="1" applyFont="1" applyBorder="1"/>
    <xf numFmtId="0" fontId="5" fillId="0" borderId="1" xfId="0" applyFont="1" applyBorder="1"/>
    <xf numFmtId="0" fontId="3" fillId="0" borderId="0" xfId="0" applyFont="1"/>
    <xf numFmtId="43" fontId="3" fillId="0" borderId="1" xfId="1" applyFont="1" applyBorder="1"/>
    <xf numFmtId="43" fontId="3" fillId="0" borderId="0" xfId="1" applyFont="1"/>
    <xf numFmtId="0" fontId="6" fillId="0" borderId="1" xfId="0" applyFont="1" applyBorder="1"/>
    <xf numFmtId="43" fontId="0" fillId="0" borderId="0" xfId="0" applyNumberFormat="1"/>
    <xf numFmtId="43" fontId="4" fillId="2" borderId="1" xfId="1" applyFont="1" applyFill="1" applyBorder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topLeftCell="A100" workbookViewId="0">
      <selection activeCell="A106" sqref="A106:G121"/>
    </sheetView>
  </sheetViews>
  <sheetFormatPr baseColWidth="10" defaultRowHeight="15" x14ac:dyDescent="0.25"/>
  <cols>
    <col min="1" max="1" width="31" customWidth="1"/>
    <col min="2" max="2" width="19" customWidth="1"/>
    <col min="3" max="3" width="17.28515625" customWidth="1"/>
    <col min="4" max="4" width="31.42578125" customWidth="1"/>
    <col min="5" max="5" width="18.7109375" customWidth="1"/>
    <col min="6" max="6" width="21.7109375" customWidth="1"/>
    <col min="7" max="7" width="19" customWidth="1"/>
  </cols>
  <sheetData>
    <row r="1" spans="1:8" x14ac:dyDescent="0.25">
      <c r="A1" s="2"/>
      <c r="B1" s="18" t="s">
        <v>3</v>
      </c>
      <c r="C1" s="18"/>
      <c r="D1" s="3" t="s">
        <v>5</v>
      </c>
      <c r="E1" s="18" t="s">
        <v>4</v>
      </c>
      <c r="F1" s="18"/>
      <c r="G1" s="2" t="s">
        <v>6</v>
      </c>
      <c r="H1" s="2"/>
    </row>
    <row r="2" spans="1:8" ht="18.75" x14ac:dyDescent="0.3">
      <c r="A2" s="4" t="s">
        <v>0</v>
      </c>
      <c r="B2" s="2" t="s">
        <v>1</v>
      </c>
      <c r="C2" s="2" t="s">
        <v>2</v>
      </c>
      <c r="D2" s="2"/>
      <c r="E2" s="2" t="s">
        <v>1</v>
      </c>
      <c r="F2" s="2" t="s">
        <v>2</v>
      </c>
      <c r="G2" s="2"/>
      <c r="H2" s="2"/>
    </row>
    <row r="3" spans="1:8" x14ac:dyDescent="0.25">
      <c r="A3" s="2">
        <v>2016</v>
      </c>
      <c r="B3" s="5">
        <v>15294565.73</v>
      </c>
      <c r="C3" s="5">
        <v>473.48</v>
      </c>
      <c r="D3" s="5">
        <f>B3+C3</f>
        <v>15295039.210000001</v>
      </c>
      <c r="E3" s="5">
        <v>13145895.289999999</v>
      </c>
      <c r="F3" s="5">
        <v>1057048.53</v>
      </c>
      <c r="G3" s="5">
        <f>E3+F3</f>
        <v>14202943.819999998</v>
      </c>
      <c r="H3" s="2" t="s">
        <v>29</v>
      </c>
    </row>
    <row r="4" spans="1:8" x14ac:dyDescent="0.25">
      <c r="A4" s="2"/>
      <c r="B4" s="5"/>
      <c r="C4" s="5"/>
      <c r="D4" s="5">
        <f t="shared" ref="D4:D66" si="0">B4+C4</f>
        <v>0</v>
      </c>
      <c r="E4" s="5"/>
      <c r="F4" s="5"/>
      <c r="G4" s="5">
        <f t="shared" ref="G4:G66" si="1">E4+F4</f>
        <v>0</v>
      </c>
      <c r="H4" s="2"/>
    </row>
    <row r="5" spans="1:8" x14ac:dyDescent="0.25">
      <c r="A5" s="6" t="s">
        <v>7</v>
      </c>
      <c r="B5" s="5"/>
      <c r="C5" s="5"/>
      <c r="D5" s="5">
        <f t="shared" si="0"/>
        <v>0</v>
      </c>
      <c r="E5" s="5"/>
      <c r="F5" s="5"/>
      <c r="G5" s="5">
        <f t="shared" si="1"/>
        <v>0</v>
      </c>
      <c r="H5" s="2"/>
    </row>
    <row r="6" spans="1:8" x14ac:dyDescent="0.25">
      <c r="A6" s="2">
        <v>2016</v>
      </c>
      <c r="B6" s="5">
        <v>2939237.56</v>
      </c>
      <c r="C6" s="5">
        <v>127.93</v>
      </c>
      <c r="D6" s="5">
        <f t="shared" si="0"/>
        <v>2939365.49</v>
      </c>
      <c r="E6" s="5">
        <v>2180363.54</v>
      </c>
      <c r="F6" s="5">
        <v>557858.13</v>
      </c>
      <c r="G6" s="5">
        <f t="shared" si="1"/>
        <v>2738221.67</v>
      </c>
      <c r="H6" s="2" t="s">
        <v>29</v>
      </c>
    </row>
    <row r="7" spans="1:8" x14ac:dyDescent="0.25">
      <c r="A7" s="2" t="s">
        <v>35</v>
      </c>
      <c r="B7" s="5"/>
      <c r="C7" s="5"/>
      <c r="D7" s="5">
        <f t="shared" si="0"/>
        <v>0</v>
      </c>
      <c r="E7" s="5"/>
      <c r="F7" s="5"/>
      <c r="G7" s="5">
        <f t="shared" si="1"/>
        <v>0</v>
      </c>
      <c r="H7" s="2"/>
    </row>
    <row r="8" spans="1:8" x14ac:dyDescent="0.25">
      <c r="A8" s="2">
        <v>2016</v>
      </c>
      <c r="B8" s="5">
        <v>77331.75</v>
      </c>
      <c r="C8" s="5"/>
      <c r="D8" s="5">
        <f t="shared" si="0"/>
        <v>77331.75</v>
      </c>
      <c r="E8" s="5">
        <v>45529.75</v>
      </c>
      <c r="F8" s="5">
        <v>18430.82</v>
      </c>
      <c r="G8" s="5">
        <f t="shared" si="1"/>
        <v>63960.57</v>
      </c>
      <c r="H8" s="2"/>
    </row>
    <row r="9" spans="1:8" x14ac:dyDescent="0.25">
      <c r="A9" s="6" t="s">
        <v>8</v>
      </c>
      <c r="B9" s="5"/>
      <c r="C9" s="5"/>
      <c r="D9" s="5">
        <f t="shared" si="0"/>
        <v>0</v>
      </c>
      <c r="E9" s="5"/>
      <c r="F9" s="5"/>
      <c r="G9" s="5">
        <f t="shared" si="1"/>
        <v>0</v>
      </c>
      <c r="H9" s="2"/>
    </row>
    <row r="10" spans="1:8" x14ac:dyDescent="0.25">
      <c r="A10" s="2">
        <v>2016</v>
      </c>
      <c r="B10" s="5">
        <v>2213868.75</v>
      </c>
      <c r="C10" s="5">
        <v>11440.34</v>
      </c>
      <c r="D10" s="5">
        <f t="shared" si="0"/>
        <v>2225309.09</v>
      </c>
      <c r="E10" s="5">
        <v>1495024.63</v>
      </c>
      <c r="F10" s="5">
        <v>150705.26999999999</v>
      </c>
      <c r="G10" s="5">
        <f t="shared" si="1"/>
        <v>1645729.9</v>
      </c>
      <c r="H10" s="2" t="s">
        <v>27</v>
      </c>
    </row>
    <row r="11" spans="1:8" x14ac:dyDescent="0.25">
      <c r="A11" s="2"/>
      <c r="B11" s="5"/>
      <c r="C11" s="5"/>
      <c r="D11" s="5">
        <f t="shared" si="0"/>
        <v>0</v>
      </c>
      <c r="E11" s="5"/>
      <c r="F11" s="5"/>
      <c r="G11" s="5">
        <f t="shared" si="1"/>
        <v>0</v>
      </c>
      <c r="H11" s="2"/>
    </row>
    <row r="12" spans="1:8" x14ac:dyDescent="0.25">
      <c r="A12" s="6" t="s">
        <v>9</v>
      </c>
      <c r="B12" s="5"/>
      <c r="C12" s="5"/>
      <c r="D12" s="5">
        <f t="shared" si="0"/>
        <v>0</v>
      </c>
      <c r="E12" s="5"/>
      <c r="F12" s="5"/>
      <c r="G12" s="5">
        <f t="shared" si="1"/>
        <v>0</v>
      </c>
      <c r="H12" s="2"/>
    </row>
    <row r="13" spans="1:8" x14ac:dyDescent="0.25">
      <c r="A13" s="2">
        <v>2016</v>
      </c>
      <c r="B13" s="5">
        <v>70874</v>
      </c>
      <c r="C13" s="5"/>
      <c r="D13" s="5">
        <f t="shared" si="0"/>
        <v>70874</v>
      </c>
      <c r="E13" s="5">
        <v>54029.31</v>
      </c>
      <c r="F13" s="5">
        <v>7120.75</v>
      </c>
      <c r="G13" s="5">
        <f t="shared" si="1"/>
        <v>61150.06</v>
      </c>
      <c r="H13" s="2" t="s">
        <v>27</v>
      </c>
    </row>
    <row r="14" spans="1:8" x14ac:dyDescent="0.25">
      <c r="A14" s="2"/>
      <c r="B14" s="5"/>
      <c r="C14" s="5"/>
      <c r="D14" s="5">
        <f t="shared" si="0"/>
        <v>0</v>
      </c>
      <c r="E14" s="5"/>
      <c r="F14" s="5"/>
      <c r="G14" s="5">
        <f t="shared" si="1"/>
        <v>0</v>
      </c>
      <c r="H14" s="2"/>
    </row>
    <row r="15" spans="1:8" x14ac:dyDescent="0.25">
      <c r="A15" s="6" t="s">
        <v>10</v>
      </c>
      <c r="B15" s="5"/>
      <c r="C15" s="5"/>
      <c r="D15" s="5">
        <f t="shared" si="0"/>
        <v>0</v>
      </c>
      <c r="E15" s="5"/>
      <c r="F15" s="5"/>
      <c r="G15" s="5">
        <f t="shared" si="1"/>
        <v>0</v>
      </c>
      <c r="H15" s="2"/>
    </row>
    <row r="16" spans="1:8" x14ac:dyDescent="0.25">
      <c r="A16" s="2">
        <v>2016</v>
      </c>
      <c r="B16" s="5">
        <v>742091.71</v>
      </c>
      <c r="C16" s="5">
        <v>759.33</v>
      </c>
      <c r="D16" s="5">
        <f t="shared" si="0"/>
        <v>742851.03999999992</v>
      </c>
      <c r="E16" s="5">
        <v>537637.35</v>
      </c>
      <c r="F16" s="5">
        <v>60242.21</v>
      </c>
      <c r="G16" s="5">
        <f t="shared" si="1"/>
        <v>597879.55999999994</v>
      </c>
      <c r="H16" s="2" t="s">
        <v>27</v>
      </c>
    </row>
    <row r="17" spans="1:8" x14ac:dyDescent="0.25">
      <c r="A17" s="2" t="s">
        <v>36</v>
      </c>
      <c r="B17" s="5"/>
      <c r="C17" s="5"/>
      <c r="D17" s="5">
        <f t="shared" si="0"/>
        <v>0</v>
      </c>
      <c r="E17" s="5"/>
      <c r="F17" s="5"/>
      <c r="G17" s="5">
        <f t="shared" si="1"/>
        <v>0</v>
      </c>
      <c r="H17" s="2"/>
    </row>
    <row r="18" spans="1:8" x14ac:dyDescent="0.25">
      <c r="A18" s="2">
        <v>2016</v>
      </c>
      <c r="B18" s="5">
        <v>37035.81</v>
      </c>
      <c r="C18" s="5"/>
      <c r="D18" s="5">
        <f t="shared" si="0"/>
        <v>37035.81</v>
      </c>
      <c r="E18" s="5">
        <v>7858.54</v>
      </c>
      <c r="F18" s="5">
        <v>6968.33</v>
      </c>
      <c r="G18" s="5">
        <f t="shared" si="1"/>
        <v>14826.869999999999</v>
      </c>
      <c r="H18" s="2"/>
    </row>
    <row r="19" spans="1:8" x14ac:dyDescent="0.25">
      <c r="A19" s="2"/>
      <c r="B19" s="5"/>
      <c r="C19" s="5"/>
      <c r="D19" s="5">
        <f t="shared" si="0"/>
        <v>0</v>
      </c>
      <c r="E19" s="5"/>
      <c r="F19" s="5"/>
      <c r="G19" s="5">
        <f t="shared" si="1"/>
        <v>0</v>
      </c>
      <c r="H19" s="2" t="s">
        <v>27</v>
      </c>
    </row>
    <row r="20" spans="1:8" x14ac:dyDescent="0.25">
      <c r="A20" s="6" t="s">
        <v>11</v>
      </c>
      <c r="B20" s="5"/>
      <c r="C20" s="5"/>
      <c r="D20" s="5">
        <f t="shared" si="0"/>
        <v>0</v>
      </c>
      <c r="E20" s="5"/>
      <c r="F20" s="5"/>
      <c r="G20" s="5">
        <f t="shared" si="1"/>
        <v>0</v>
      </c>
      <c r="H20" s="2"/>
    </row>
    <row r="21" spans="1:8" x14ac:dyDescent="0.25">
      <c r="A21" s="2">
        <v>2016</v>
      </c>
      <c r="B21" s="5">
        <v>13471.84</v>
      </c>
      <c r="C21" s="5"/>
      <c r="D21" s="5">
        <f t="shared" si="0"/>
        <v>13471.84</v>
      </c>
      <c r="E21" s="5">
        <v>9711.9500000000007</v>
      </c>
      <c r="F21" s="5">
        <v>1496.13</v>
      </c>
      <c r="G21" s="5">
        <f t="shared" si="1"/>
        <v>11208.080000000002</v>
      </c>
      <c r="H21" s="2"/>
    </row>
    <row r="22" spans="1:8" x14ac:dyDescent="0.25">
      <c r="A22" s="2"/>
      <c r="B22" s="5"/>
      <c r="C22" s="5"/>
      <c r="D22" s="5">
        <f t="shared" si="0"/>
        <v>0</v>
      </c>
      <c r="E22" s="5"/>
      <c r="F22" s="5"/>
      <c r="G22" s="5">
        <f t="shared" si="1"/>
        <v>0</v>
      </c>
      <c r="H22" s="2" t="s">
        <v>27</v>
      </c>
    </row>
    <row r="23" spans="1:8" x14ac:dyDescent="0.25">
      <c r="A23" s="6" t="s">
        <v>12</v>
      </c>
      <c r="B23" s="2"/>
      <c r="C23" s="2"/>
      <c r="D23" s="5">
        <f t="shared" si="0"/>
        <v>0</v>
      </c>
      <c r="E23" s="2"/>
      <c r="F23" s="2"/>
      <c r="G23" s="5">
        <f t="shared" si="1"/>
        <v>0</v>
      </c>
      <c r="H23" s="2"/>
    </row>
    <row r="24" spans="1:8" x14ac:dyDescent="0.25">
      <c r="A24" s="2">
        <v>2016</v>
      </c>
      <c r="B24" s="5">
        <v>78985</v>
      </c>
      <c r="C24" s="5"/>
      <c r="D24" s="5">
        <f t="shared" si="0"/>
        <v>78985</v>
      </c>
      <c r="E24" s="5">
        <v>28217.39</v>
      </c>
      <c r="F24" s="5"/>
      <c r="G24" s="5">
        <f t="shared" si="1"/>
        <v>28217.39</v>
      </c>
      <c r="H24" s="2"/>
    </row>
    <row r="25" spans="1:8" x14ac:dyDescent="0.25">
      <c r="A25" s="2"/>
      <c r="B25" s="5"/>
      <c r="C25" s="5"/>
      <c r="D25" s="5">
        <f t="shared" si="0"/>
        <v>0</v>
      </c>
      <c r="E25" s="5"/>
      <c r="F25" s="5"/>
      <c r="G25" s="5">
        <f t="shared" si="1"/>
        <v>0</v>
      </c>
      <c r="H25" s="2" t="s">
        <v>27</v>
      </c>
    </row>
    <row r="26" spans="1:8" x14ac:dyDescent="0.25">
      <c r="A26" s="2" t="s">
        <v>13</v>
      </c>
      <c r="B26" s="5"/>
      <c r="C26" s="5"/>
      <c r="D26" s="5">
        <f t="shared" si="0"/>
        <v>0</v>
      </c>
      <c r="E26" s="5"/>
      <c r="F26" s="5"/>
      <c r="G26" s="5">
        <f t="shared" si="1"/>
        <v>0</v>
      </c>
      <c r="H26" s="2"/>
    </row>
    <row r="27" spans="1:8" x14ac:dyDescent="0.25">
      <c r="A27" s="2">
        <v>2016</v>
      </c>
      <c r="B27" s="5">
        <v>1083261.33</v>
      </c>
      <c r="C27" s="5"/>
      <c r="D27" s="5">
        <f t="shared" si="0"/>
        <v>1083261.33</v>
      </c>
      <c r="E27" s="5">
        <v>849489.93</v>
      </c>
      <c r="F27" s="5">
        <v>128536.67</v>
      </c>
      <c r="G27" s="5">
        <f t="shared" si="1"/>
        <v>978026.60000000009</v>
      </c>
      <c r="H27" s="2"/>
    </row>
    <row r="28" spans="1:8" x14ac:dyDescent="0.25">
      <c r="A28" s="2"/>
      <c r="B28" s="5"/>
      <c r="C28" s="5"/>
      <c r="D28" s="5">
        <f t="shared" si="0"/>
        <v>0</v>
      </c>
      <c r="E28" s="5"/>
      <c r="F28" s="5"/>
      <c r="G28" s="5">
        <f t="shared" si="1"/>
        <v>0</v>
      </c>
      <c r="H28" s="2" t="s">
        <v>29</v>
      </c>
    </row>
    <row r="29" spans="1:8" x14ac:dyDescent="0.25">
      <c r="A29" s="2" t="s">
        <v>14</v>
      </c>
      <c r="B29" s="5"/>
      <c r="C29" s="5"/>
      <c r="D29" s="5">
        <f t="shared" si="0"/>
        <v>0</v>
      </c>
      <c r="E29" s="5"/>
      <c r="F29" s="5"/>
      <c r="G29" s="5">
        <f t="shared" si="1"/>
        <v>0</v>
      </c>
      <c r="H29" s="2"/>
    </row>
    <row r="30" spans="1:8" x14ac:dyDescent="0.25">
      <c r="A30" s="2">
        <v>2016</v>
      </c>
      <c r="B30" s="5">
        <v>3362504.89</v>
      </c>
      <c r="C30" s="5">
        <v>65965.919999999998</v>
      </c>
      <c r="D30" s="5">
        <f t="shared" si="0"/>
        <v>3428470.81</v>
      </c>
      <c r="E30" s="5">
        <v>2753449.44</v>
      </c>
      <c r="F30" s="5">
        <v>351856.61</v>
      </c>
      <c r="G30" s="5">
        <f t="shared" si="1"/>
        <v>3105306.05</v>
      </c>
      <c r="H30" s="2"/>
    </row>
    <row r="31" spans="1:8" x14ac:dyDescent="0.25">
      <c r="A31" s="2"/>
      <c r="B31" s="5"/>
      <c r="C31" s="5"/>
      <c r="D31" s="5">
        <f t="shared" si="0"/>
        <v>0</v>
      </c>
      <c r="E31" s="5"/>
      <c r="F31" s="5"/>
      <c r="G31" s="5">
        <f t="shared" si="1"/>
        <v>0</v>
      </c>
      <c r="H31" s="2"/>
    </row>
    <row r="32" spans="1:8" x14ac:dyDescent="0.25">
      <c r="A32" s="2" t="s">
        <v>15</v>
      </c>
      <c r="B32" s="5"/>
      <c r="C32" s="5"/>
      <c r="D32" s="5">
        <f t="shared" si="0"/>
        <v>0</v>
      </c>
      <c r="E32" s="5"/>
      <c r="F32" s="5"/>
      <c r="G32" s="5">
        <f t="shared" si="1"/>
        <v>0</v>
      </c>
      <c r="H32" s="2"/>
    </row>
    <row r="33" spans="1:8" x14ac:dyDescent="0.25">
      <c r="A33" s="2">
        <v>2016</v>
      </c>
      <c r="B33" s="5"/>
      <c r="C33" s="5"/>
      <c r="D33" s="5">
        <f t="shared" si="0"/>
        <v>0</v>
      </c>
      <c r="E33" s="5">
        <v>2299.04</v>
      </c>
      <c r="F33" s="5"/>
      <c r="G33" s="5">
        <f t="shared" si="1"/>
        <v>2299.04</v>
      </c>
      <c r="H33" s="2"/>
    </row>
    <row r="34" spans="1:8" x14ac:dyDescent="0.25">
      <c r="A34" s="2"/>
      <c r="B34" s="5"/>
      <c r="C34" s="5"/>
      <c r="D34" s="5">
        <f t="shared" si="0"/>
        <v>0</v>
      </c>
      <c r="E34" s="5"/>
      <c r="F34" s="5"/>
      <c r="G34" s="5">
        <f t="shared" si="1"/>
        <v>0</v>
      </c>
      <c r="H34" s="2" t="s">
        <v>29</v>
      </c>
    </row>
    <row r="35" spans="1:8" x14ac:dyDescent="0.25">
      <c r="A35" s="2" t="s">
        <v>16</v>
      </c>
      <c r="B35" s="2"/>
      <c r="C35" s="2"/>
      <c r="D35" s="5">
        <f t="shared" si="0"/>
        <v>0</v>
      </c>
      <c r="E35" s="2"/>
      <c r="F35" s="2"/>
      <c r="G35" s="5">
        <f t="shared" si="1"/>
        <v>0</v>
      </c>
      <c r="H35" s="2"/>
    </row>
    <row r="36" spans="1:8" x14ac:dyDescent="0.25">
      <c r="A36" s="2">
        <v>2016</v>
      </c>
      <c r="B36" s="5">
        <v>605406.26</v>
      </c>
      <c r="C36" s="5">
        <v>706.68</v>
      </c>
      <c r="D36" s="5">
        <f t="shared" si="0"/>
        <v>606112.94000000006</v>
      </c>
      <c r="E36" s="5">
        <v>530228.98</v>
      </c>
      <c r="F36" s="5">
        <v>19848.919999999998</v>
      </c>
      <c r="G36" s="5">
        <f t="shared" si="1"/>
        <v>550077.9</v>
      </c>
      <c r="H36" s="2"/>
    </row>
    <row r="37" spans="1:8" x14ac:dyDescent="0.25">
      <c r="A37" s="2"/>
      <c r="B37" s="5"/>
      <c r="C37" s="5"/>
      <c r="D37" s="5">
        <f t="shared" si="0"/>
        <v>0</v>
      </c>
      <c r="E37" s="5"/>
      <c r="F37" s="5"/>
      <c r="G37" s="5">
        <f t="shared" si="1"/>
        <v>0</v>
      </c>
      <c r="H37" s="2"/>
    </row>
    <row r="38" spans="1:8" x14ac:dyDescent="0.25">
      <c r="A38" s="2" t="s">
        <v>16</v>
      </c>
      <c r="B38" s="5"/>
      <c r="C38" s="5"/>
      <c r="D38" s="5">
        <f t="shared" si="0"/>
        <v>0</v>
      </c>
      <c r="E38" s="5"/>
      <c r="F38" s="5"/>
      <c r="G38" s="5">
        <f t="shared" si="1"/>
        <v>0</v>
      </c>
      <c r="H38" s="2"/>
    </row>
    <row r="39" spans="1:8" x14ac:dyDescent="0.25">
      <c r="A39" s="2">
        <v>2016</v>
      </c>
      <c r="B39" s="5">
        <v>3500</v>
      </c>
      <c r="C39" s="5"/>
      <c r="D39" s="5">
        <f t="shared" si="0"/>
        <v>3500</v>
      </c>
      <c r="E39" s="5">
        <v>3500</v>
      </c>
      <c r="F39" s="5">
        <v>7228.63</v>
      </c>
      <c r="G39" s="5">
        <f t="shared" si="1"/>
        <v>10728.630000000001</v>
      </c>
      <c r="H39" s="2"/>
    </row>
    <row r="40" spans="1:8" x14ac:dyDescent="0.25">
      <c r="A40" s="2"/>
      <c r="B40" s="5"/>
      <c r="C40" s="5"/>
      <c r="D40" s="5">
        <f t="shared" si="0"/>
        <v>0</v>
      </c>
      <c r="E40" s="5"/>
      <c r="F40" s="5"/>
      <c r="G40" s="5">
        <f t="shared" si="1"/>
        <v>0</v>
      </c>
      <c r="H40" s="2" t="s">
        <v>29</v>
      </c>
    </row>
    <row r="41" spans="1:8" x14ac:dyDescent="0.25">
      <c r="A41" s="2" t="s">
        <v>17</v>
      </c>
      <c r="B41" s="5"/>
      <c r="C41" s="5"/>
      <c r="D41" s="5">
        <f t="shared" si="0"/>
        <v>0</v>
      </c>
      <c r="E41" s="5"/>
      <c r="F41" s="5"/>
      <c r="G41" s="5">
        <f t="shared" si="1"/>
        <v>0</v>
      </c>
      <c r="H41" s="2"/>
    </row>
    <row r="42" spans="1:8" x14ac:dyDescent="0.25">
      <c r="A42" s="2">
        <v>2016</v>
      </c>
      <c r="B42" s="5">
        <v>282061.87</v>
      </c>
      <c r="C42" s="5">
        <v>1577.72</v>
      </c>
      <c r="D42" s="5">
        <f t="shared" si="0"/>
        <v>283639.58999999997</v>
      </c>
      <c r="E42" s="5">
        <v>172671.13</v>
      </c>
      <c r="F42" s="5">
        <v>60406.68</v>
      </c>
      <c r="G42" s="5">
        <f t="shared" si="1"/>
        <v>233077.81</v>
      </c>
      <c r="H42" s="2"/>
    </row>
    <row r="43" spans="1:8" x14ac:dyDescent="0.25">
      <c r="A43" s="2"/>
      <c r="B43" s="5"/>
      <c r="C43" s="5"/>
      <c r="D43" s="5">
        <f t="shared" si="0"/>
        <v>0</v>
      </c>
      <c r="E43" s="5"/>
      <c r="F43" s="5"/>
      <c r="G43" s="5">
        <f t="shared" si="1"/>
        <v>0</v>
      </c>
      <c r="H43" s="2" t="s">
        <v>29</v>
      </c>
    </row>
    <row r="44" spans="1:8" x14ac:dyDescent="0.25">
      <c r="A44" s="2" t="s">
        <v>18</v>
      </c>
      <c r="B44" s="5"/>
      <c r="C44" s="5"/>
      <c r="D44" s="5">
        <f t="shared" si="0"/>
        <v>0</v>
      </c>
      <c r="E44" s="5"/>
      <c r="F44" s="5"/>
      <c r="G44" s="5">
        <f t="shared" si="1"/>
        <v>0</v>
      </c>
      <c r="H44" s="2"/>
    </row>
    <row r="45" spans="1:8" x14ac:dyDescent="0.25">
      <c r="A45" s="2">
        <v>2016</v>
      </c>
      <c r="B45" s="5">
        <v>141189.15</v>
      </c>
      <c r="C45" s="5"/>
      <c r="D45" s="5">
        <f t="shared" si="0"/>
        <v>141189.15</v>
      </c>
      <c r="E45" s="5">
        <v>83431.89</v>
      </c>
      <c r="F45" s="5">
        <v>34171.120000000003</v>
      </c>
      <c r="G45" s="5">
        <f t="shared" si="1"/>
        <v>117603.01000000001</v>
      </c>
      <c r="H45" s="2"/>
    </row>
    <row r="46" spans="1:8" x14ac:dyDescent="0.25">
      <c r="A46" s="2"/>
      <c r="B46" s="5"/>
      <c r="C46" s="5"/>
      <c r="D46" s="5">
        <f t="shared" si="0"/>
        <v>0</v>
      </c>
      <c r="E46" s="5"/>
      <c r="F46" s="5"/>
      <c r="G46" s="5">
        <f t="shared" si="1"/>
        <v>0</v>
      </c>
      <c r="H46" s="2" t="s">
        <v>27</v>
      </c>
    </row>
    <row r="47" spans="1:8" x14ac:dyDescent="0.25">
      <c r="A47" s="2" t="s">
        <v>19</v>
      </c>
      <c r="B47" s="5"/>
      <c r="C47" s="5"/>
      <c r="D47" s="5">
        <f t="shared" si="0"/>
        <v>0</v>
      </c>
      <c r="E47" s="5"/>
      <c r="F47" s="5"/>
      <c r="G47" s="5">
        <f t="shared" si="1"/>
        <v>0</v>
      </c>
      <c r="H47" s="2"/>
    </row>
    <row r="48" spans="1:8" x14ac:dyDescent="0.25">
      <c r="A48" s="2">
        <v>2016</v>
      </c>
      <c r="B48" s="5">
        <v>132931.51999999999</v>
      </c>
      <c r="C48" s="5"/>
      <c r="D48" s="5">
        <f t="shared" si="0"/>
        <v>132931.51999999999</v>
      </c>
      <c r="E48" s="5">
        <v>125219.82</v>
      </c>
      <c r="F48" s="5">
        <v>19405.98</v>
      </c>
      <c r="G48" s="5">
        <f t="shared" si="1"/>
        <v>144625.80000000002</v>
      </c>
      <c r="H48" s="2"/>
    </row>
    <row r="49" spans="1:8" x14ac:dyDescent="0.25">
      <c r="A49" s="2"/>
      <c r="B49" s="5"/>
      <c r="C49" s="5"/>
      <c r="D49" s="5">
        <f t="shared" si="0"/>
        <v>0</v>
      </c>
      <c r="E49" s="5"/>
      <c r="F49" s="5"/>
      <c r="G49" s="5">
        <f t="shared" si="1"/>
        <v>0</v>
      </c>
      <c r="H49" s="2"/>
    </row>
    <row r="50" spans="1:8" x14ac:dyDescent="0.25">
      <c r="A50" s="2" t="s">
        <v>20</v>
      </c>
      <c r="B50" s="5"/>
      <c r="C50" s="5"/>
      <c r="D50" s="5">
        <f t="shared" si="0"/>
        <v>0</v>
      </c>
      <c r="E50" s="5"/>
      <c r="F50" s="5"/>
      <c r="G50" s="5">
        <f t="shared" si="1"/>
        <v>0</v>
      </c>
      <c r="H50" s="2"/>
    </row>
    <row r="51" spans="1:8" x14ac:dyDescent="0.25">
      <c r="A51" s="2">
        <v>2016</v>
      </c>
      <c r="B51" s="5">
        <v>16363.09</v>
      </c>
      <c r="C51" s="5"/>
      <c r="D51" s="5">
        <f t="shared" si="0"/>
        <v>16363.09</v>
      </c>
      <c r="E51" s="5">
        <v>16175.89</v>
      </c>
      <c r="F51" s="5">
        <v>6508.65</v>
      </c>
      <c r="G51" s="5">
        <f t="shared" si="1"/>
        <v>22684.54</v>
      </c>
      <c r="H51" s="2"/>
    </row>
    <row r="52" spans="1:8" x14ac:dyDescent="0.25">
      <c r="A52" s="2"/>
      <c r="B52" s="5"/>
      <c r="C52" s="5"/>
      <c r="D52" s="5">
        <f t="shared" si="0"/>
        <v>0</v>
      </c>
      <c r="E52" s="5"/>
      <c r="F52" s="5"/>
      <c r="G52" s="5">
        <f t="shared" si="1"/>
        <v>0</v>
      </c>
      <c r="H52" s="2"/>
    </row>
    <row r="53" spans="1:8" x14ac:dyDescent="0.25">
      <c r="A53" s="2" t="s">
        <v>21</v>
      </c>
      <c r="B53" s="5"/>
      <c r="C53" s="5"/>
      <c r="D53" s="5">
        <f t="shared" si="0"/>
        <v>0</v>
      </c>
      <c r="E53" s="5"/>
      <c r="F53" s="5"/>
      <c r="G53" s="5">
        <f t="shared" si="1"/>
        <v>0</v>
      </c>
      <c r="H53" s="2"/>
    </row>
    <row r="54" spans="1:8" x14ac:dyDescent="0.25">
      <c r="A54" s="2">
        <v>2016</v>
      </c>
      <c r="B54" s="5">
        <v>3199.16</v>
      </c>
      <c r="C54" s="5"/>
      <c r="D54" s="5">
        <f t="shared" si="0"/>
        <v>3199.16</v>
      </c>
      <c r="E54" s="5">
        <v>13075.57</v>
      </c>
      <c r="F54" s="5">
        <v>6625.73</v>
      </c>
      <c r="G54" s="5">
        <f t="shared" si="1"/>
        <v>19701.3</v>
      </c>
      <c r="H54" s="2"/>
    </row>
    <row r="55" spans="1:8" x14ac:dyDescent="0.25">
      <c r="A55" s="2"/>
      <c r="B55" s="5"/>
      <c r="C55" s="5"/>
      <c r="D55" s="5">
        <f t="shared" si="0"/>
        <v>0</v>
      </c>
      <c r="E55" s="5"/>
      <c r="F55" s="5"/>
      <c r="G55" s="5">
        <f t="shared" si="1"/>
        <v>0</v>
      </c>
      <c r="H55" s="2" t="s">
        <v>28</v>
      </c>
    </row>
    <row r="56" spans="1:8" x14ac:dyDescent="0.25">
      <c r="A56" s="2" t="s">
        <v>22</v>
      </c>
      <c r="B56" s="5"/>
      <c r="C56" s="5"/>
      <c r="D56" s="5">
        <f t="shared" si="0"/>
        <v>0</v>
      </c>
      <c r="E56" s="5"/>
      <c r="F56" s="5"/>
      <c r="G56" s="5">
        <f t="shared" si="1"/>
        <v>0</v>
      </c>
      <c r="H56" s="2"/>
    </row>
    <row r="57" spans="1:8" x14ac:dyDescent="0.25">
      <c r="A57" s="2">
        <v>2016</v>
      </c>
      <c r="B57" s="5">
        <v>599780.89</v>
      </c>
      <c r="C57" s="5"/>
      <c r="D57" s="5">
        <f t="shared" si="0"/>
        <v>599780.89</v>
      </c>
      <c r="E57" s="5">
        <v>584913.06999999995</v>
      </c>
      <c r="F57" s="5">
        <v>2912.6</v>
      </c>
      <c r="G57" s="5">
        <f t="shared" si="1"/>
        <v>587825.66999999993</v>
      </c>
      <c r="H57" s="2"/>
    </row>
    <row r="58" spans="1:8" x14ac:dyDescent="0.25">
      <c r="A58" s="2"/>
      <c r="B58" s="5"/>
      <c r="C58" s="5"/>
      <c r="D58" s="5">
        <f t="shared" si="0"/>
        <v>0</v>
      </c>
      <c r="E58" s="5"/>
      <c r="F58" s="5"/>
      <c r="G58" s="5">
        <f t="shared" si="1"/>
        <v>0</v>
      </c>
      <c r="H58" s="2"/>
    </row>
    <row r="59" spans="1:8" x14ac:dyDescent="0.25">
      <c r="A59" s="2" t="s">
        <v>23</v>
      </c>
      <c r="B59" s="5"/>
      <c r="C59" s="5"/>
      <c r="D59" s="5">
        <f t="shared" si="0"/>
        <v>0</v>
      </c>
      <c r="E59" s="5"/>
      <c r="F59" s="5"/>
      <c r="G59" s="5">
        <f t="shared" si="1"/>
        <v>0</v>
      </c>
      <c r="H59" s="2"/>
    </row>
    <row r="60" spans="1:8" x14ac:dyDescent="0.25">
      <c r="A60" s="2">
        <v>2016</v>
      </c>
      <c r="B60" s="5">
        <v>96656.18</v>
      </c>
      <c r="C60" s="5"/>
      <c r="D60" s="5">
        <f t="shared" si="0"/>
        <v>96656.18</v>
      </c>
      <c r="E60" s="5">
        <v>95241.84</v>
      </c>
      <c r="F60" s="5">
        <v>1117.07</v>
      </c>
      <c r="G60" s="5">
        <f t="shared" si="1"/>
        <v>96358.91</v>
      </c>
      <c r="H60" s="2"/>
    </row>
    <row r="61" spans="1:8" x14ac:dyDescent="0.25">
      <c r="A61" s="2"/>
      <c r="B61" s="5"/>
      <c r="C61" s="5"/>
      <c r="D61" s="5">
        <f t="shared" si="0"/>
        <v>0</v>
      </c>
      <c r="E61" s="5"/>
      <c r="F61" s="5"/>
      <c r="G61" s="5">
        <f t="shared" si="1"/>
        <v>0</v>
      </c>
      <c r="H61" s="2"/>
    </row>
    <row r="62" spans="1:8" x14ac:dyDescent="0.25">
      <c r="A62" s="2" t="s">
        <v>24</v>
      </c>
      <c r="B62" s="5"/>
      <c r="C62" s="5"/>
      <c r="D62" s="5">
        <f t="shared" si="0"/>
        <v>0</v>
      </c>
      <c r="E62" s="5"/>
      <c r="F62" s="5"/>
      <c r="G62" s="5">
        <f t="shared" si="1"/>
        <v>0</v>
      </c>
      <c r="H62" s="2"/>
    </row>
    <row r="63" spans="1:8" x14ac:dyDescent="0.25">
      <c r="A63" s="2">
        <v>2016</v>
      </c>
      <c r="B63" s="5">
        <v>73328.27</v>
      </c>
      <c r="C63" s="5"/>
      <c r="D63" s="5">
        <f t="shared" si="0"/>
        <v>73328.27</v>
      </c>
      <c r="E63" s="5">
        <v>72450.080000000002</v>
      </c>
      <c r="F63" s="5">
        <v>1171.47</v>
      </c>
      <c r="G63" s="5">
        <f t="shared" si="1"/>
        <v>73621.55</v>
      </c>
      <c r="H63" s="2"/>
    </row>
    <row r="64" spans="1:8" x14ac:dyDescent="0.25">
      <c r="A64" s="2"/>
      <c r="B64" s="5"/>
      <c r="C64" s="5"/>
      <c r="D64" s="5">
        <f t="shared" si="0"/>
        <v>0</v>
      </c>
      <c r="E64" s="5"/>
      <c r="F64" s="5"/>
      <c r="G64" s="5">
        <f t="shared" si="1"/>
        <v>0</v>
      </c>
      <c r="H64" s="2" t="s">
        <v>29</v>
      </c>
    </row>
    <row r="65" spans="1:8" x14ac:dyDescent="0.25">
      <c r="A65" s="2" t="s">
        <v>25</v>
      </c>
      <c r="B65" s="5"/>
      <c r="C65" s="5"/>
      <c r="D65" s="5">
        <f t="shared" si="0"/>
        <v>0</v>
      </c>
      <c r="E65" s="5"/>
      <c r="F65" s="5"/>
      <c r="G65" s="5">
        <f t="shared" si="1"/>
        <v>0</v>
      </c>
      <c r="H65" s="2"/>
    </row>
    <row r="66" spans="1:8" x14ac:dyDescent="0.25">
      <c r="A66" s="2">
        <v>2016</v>
      </c>
      <c r="B66" s="5">
        <v>197930.5</v>
      </c>
      <c r="C66" s="5"/>
      <c r="D66" s="5">
        <f t="shared" si="0"/>
        <v>197930.5</v>
      </c>
      <c r="E66" s="5">
        <v>196123.34</v>
      </c>
      <c r="F66" s="5">
        <v>2988.18</v>
      </c>
      <c r="G66" s="5">
        <f t="shared" si="1"/>
        <v>199111.52</v>
      </c>
      <c r="H66" s="2"/>
    </row>
    <row r="67" spans="1:8" x14ac:dyDescent="0.25">
      <c r="A67" s="2"/>
      <c r="B67" s="5"/>
      <c r="C67" s="5"/>
      <c r="D67" s="5">
        <f t="shared" ref="D67:D125" si="2">B67+C67</f>
        <v>0</v>
      </c>
      <c r="E67" s="5"/>
      <c r="F67" s="5"/>
      <c r="G67" s="5">
        <f t="shared" ref="G67:G119" si="3">E67+F67</f>
        <v>0</v>
      </c>
      <c r="H67" s="2" t="s">
        <v>27</v>
      </c>
    </row>
    <row r="68" spans="1:8" x14ac:dyDescent="0.25">
      <c r="A68" s="2" t="s">
        <v>26</v>
      </c>
      <c r="B68" s="5"/>
      <c r="C68" s="5"/>
      <c r="D68" s="5">
        <f t="shared" si="2"/>
        <v>0</v>
      </c>
      <c r="E68" s="5"/>
      <c r="F68" s="5"/>
      <c r="G68" s="5">
        <f t="shared" si="3"/>
        <v>0</v>
      </c>
      <c r="H68" s="2"/>
    </row>
    <row r="69" spans="1:8" x14ac:dyDescent="0.25">
      <c r="A69" s="2">
        <v>2016</v>
      </c>
      <c r="B69" s="5">
        <v>662608.39</v>
      </c>
      <c r="C69" s="5"/>
      <c r="D69" s="5">
        <f t="shared" si="2"/>
        <v>662608.39</v>
      </c>
      <c r="E69" s="5">
        <v>582817.81000000006</v>
      </c>
      <c r="F69" s="5">
        <v>30623.13</v>
      </c>
      <c r="G69" s="5">
        <f t="shared" si="3"/>
        <v>613440.94000000006</v>
      </c>
      <c r="H69" s="2"/>
    </row>
    <row r="70" spans="1:8" x14ac:dyDescent="0.25">
      <c r="A70" s="2" t="s">
        <v>37</v>
      </c>
      <c r="B70" s="5"/>
      <c r="C70" s="5"/>
      <c r="D70" s="5">
        <f t="shared" si="2"/>
        <v>0</v>
      </c>
      <c r="E70" s="5"/>
      <c r="F70" s="5"/>
      <c r="G70" s="5">
        <f t="shared" si="3"/>
        <v>0</v>
      </c>
      <c r="H70" s="2"/>
    </row>
    <row r="71" spans="1:8" x14ac:dyDescent="0.25">
      <c r="A71" s="2">
        <v>2016</v>
      </c>
      <c r="B71" s="5">
        <v>74748.67</v>
      </c>
      <c r="C71" s="5"/>
      <c r="D71" s="5">
        <f t="shared" si="2"/>
        <v>74748.67</v>
      </c>
      <c r="E71" s="5">
        <v>58270.239999999998</v>
      </c>
      <c r="F71" s="5">
        <v>2940.17</v>
      </c>
      <c r="G71" s="5">
        <f t="shared" si="3"/>
        <v>61210.409999999996</v>
      </c>
      <c r="H71" s="2"/>
    </row>
    <row r="72" spans="1:8" x14ac:dyDescent="0.25">
      <c r="A72" s="2"/>
      <c r="B72" s="5"/>
      <c r="C72" s="5"/>
      <c r="D72" s="5">
        <f t="shared" si="2"/>
        <v>0</v>
      </c>
      <c r="E72" s="5"/>
      <c r="F72" s="5"/>
      <c r="G72" s="5">
        <f t="shared" si="3"/>
        <v>0</v>
      </c>
      <c r="H72" s="2"/>
    </row>
    <row r="73" spans="1:8" x14ac:dyDescent="0.25">
      <c r="A73" s="2" t="s">
        <v>30</v>
      </c>
      <c r="B73" s="5"/>
      <c r="C73" s="5" t="s">
        <v>31</v>
      </c>
      <c r="D73" s="5" t="e">
        <f t="shared" si="2"/>
        <v>#VALUE!</v>
      </c>
      <c r="E73" s="5"/>
      <c r="F73" s="5"/>
      <c r="G73" s="5">
        <f t="shared" si="3"/>
        <v>0</v>
      </c>
      <c r="H73" s="2"/>
    </row>
    <row r="74" spans="1:8" x14ac:dyDescent="0.25">
      <c r="A74" s="2">
        <v>2016</v>
      </c>
      <c r="B74" s="5">
        <v>4814943.28</v>
      </c>
      <c r="C74" s="5">
        <v>1102027.8999999999</v>
      </c>
      <c r="D74" s="5">
        <f t="shared" si="2"/>
        <v>5916971.1799999997</v>
      </c>
      <c r="E74" s="5">
        <v>3820293.3</v>
      </c>
      <c r="F74" s="5">
        <v>200579.55</v>
      </c>
      <c r="G74" s="5">
        <f t="shared" si="3"/>
        <v>4020872.8499999996</v>
      </c>
      <c r="H74" s="2"/>
    </row>
    <row r="75" spans="1:8" x14ac:dyDescent="0.25">
      <c r="A75" s="2"/>
      <c r="B75" s="5"/>
      <c r="C75" s="5"/>
      <c r="D75" s="5">
        <f t="shared" si="2"/>
        <v>0</v>
      </c>
      <c r="E75" s="5"/>
      <c r="F75" s="5"/>
      <c r="G75" s="5">
        <f t="shared" si="3"/>
        <v>0</v>
      </c>
      <c r="H75" s="2"/>
    </row>
    <row r="76" spans="1:8" x14ac:dyDescent="0.25">
      <c r="A76" s="2" t="s">
        <v>32</v>
      </c>
      <c r="B76" s="5"/>
      <c r="C76" s="5"/>
      <c r="D76" s="5">
        <f t="shared" si="2"/>
        <v>0</v>
      </c>
      <c r="E76" s="5"/>
      <c r="F76" s="5"/>
      <c r="G76" s="5">
        <f t="shared" si="3"/>
        <v>0</v>
      </c>
      <c r="H76" s="2"/>
    </row>
    <row r="77" spans="1:8" x14ac:dyDescent="0.25">
      <c r="A77" s="2">
        <v>2016</v>
      </c>
      <c r="B77" s="5">
        <v>25310.71</v>
      </c>
      <c r="C77" s="5"/>
      <c r="D77" s="5">
        <f t="shared" si="2"/>
        <v>25310.71</v>
      </c>
      <c r="E77" s="5">
        <v>20279.060000000001</v>
      </c>
      <c r="F77" s="5">
        <v>286</v>
      </c>
      <c r="G77" s="5">
        <f t="shared" si="3"/>
        <v>20565.060000000001</v>
      </c>
      <c r="H77" s="2"/>
    </row>
    <row r="78" spans="1:8" x14ac:dyDescent="0.25">
      <c r="A78" s="2"/>
      <c r="B78" s="5"/>
      <c r="C78" s="5"/>
      <c r="D78" s="5">
        <f t="shared" si="2"/>
        <v>0</v>
      </c>
      <c r="E78" s="5"/>
      <c r="F78" s="5"/>
      <c r="G78" s="5">
        <f t="shared" si="3"/>
        <v>0</v>
      </c>
      <c r="H78" s="2"/>
    </row>
    <row r="79" spans="1:8" x14ac:dyDescent="0.25">
      <c r="A79" s="2" t="s">
        <v>33</v>
      </c>
      <c r="B79" s="5"/>
      <c r="C79" s="5"/>
      <c r="D79" s="5">
        <f t="shared" si="2"/>
        <v>0</v>
      </c>
      <c r="E79" s="5"/>
      <c r="F79" s="5"/>
      <c r="G79" s="5">
        <f t="shared" si="3"/>
        <v>0</v>
      </c>
      <c r="H79" s="2"/>
    </row>
    <row r="80" spans="1:8" x14ac:dyDescent="0.25">
      <c r="A80" s="2">
        <v>2016</v>
      </c>
      <c r="B80" s="5"/>
      <c r="C80" s="5"/>
      <c r="D80" s="5">
        <f t="shared" si="2"/>
        <v>0</v>
      </c>
      <c r="E80" s="5"/>
      <c r="F80" s="5">
        <v>24910.81</v>
      </c>
      <c r="G80" s="5">
        <f t="shared" si="3"/>
        <v>24910.81</v>
      </c>
      <c r="H80" s="2"/>
    </row>
    <row r="81" spans="1:8" x14ac:dyDescent="0.25">
      <c r="A81" s="2"/>
      <c r="B81" s="5"/>
      <c r="C81" s="5"/>
      <c r="D81" s="5">
        <f t="shared" si="2"/>
        <v>0</v>
      </c>
      <c r="E81" s="5"/>
      <c r="F81" s="5"/>
      <c r="G81" s="5">
        <f t="shared" si="3"/>
        <v>0</v>
      </c>
      <c r="H81" s="2"/>
    </row>
    <row r="82" spans="1:8" x14ac:dyDescent="0.25">
      <c r="A82" s="2" t="s">
        <v>34</v>
      </c>
      <c r="B82" s="5"/>
      <c r="C82" s="5"/>
      <c r="D82" s="5">
        <f t="shared" si="2"/>
        <v>0</v>
      </c>
      <c r="E82" s="5"/>
      <c r="F82" s="5"/>
      <c r="G82" s="5">
        <f t="shared" si="3"/>
        <v>0</v>
      </c>
      <c r="H82" s="2"/>
    </row>
    <row r="83" spans="1:8" x14ac:dyDescent="0.25">
      <c r="A83" s="2">
        <v>2016</v>
      </c>
      <c r="B83" s="5">
        <v>148204.37</v>
      </c>
      <c r="C83" s="5"/>
      <c r="D83" s="5">
        <f t="shared" si="2"/>
        <v>148204.37</v>
      </c>
      <c r="E83" s="5">
        <v>128397.81</v>
      </c>
      <c r="F83" s="5">
        <v>2934.96</v>
      </c>
      <c r="G83" s="5">
        <f t="shared" si="3"/>
        <v>131332.76999999999</v>
      </c>
      <c r="H83" s="2"/>
    </row>
    <row r="84" spans="1:8" x14ac:dyDescent="0.25">
      <c r="A84" s="2"/>
      <c r="B84" s="5"/>
      <c r="C84" s="5"/>
      <c r="D84" s="5">
        <f t="shared" si="2"/>
        <v>0</v>
      </c>
      <c r="E84" s="5"/>
      <c r="F84" s="5"/>
      <c r="G84" s="5">
        <f t="shared" si="3"/>
        <v>0</v>
      </c>
      <c r="H84" s="2"/>
    </row>
    <row r="85" spans="1:8" x14ac:dyDescent="0.25">
      <c r="A85" s="2" t="s">
        <v>38</v>
      </c>
      <c r="B85" s="5"/>
      <c r="C85" s="5"/>
      <c r="D85" s="5">
        <f t="shared" si="2"/>
        <v>0</v>
      </c>
      <c r="E85" s="5"/>
      <c r="F85" s="5"/>
      <c r="G85" s="5">
        <f t="shared" si="3"/>
        <v>0</v>
      </c>
      <c r="H85" s="2"/>
    </row>
    <row r="86" spans="1:8" x14ac:dyDescent="0.25">
      <c r="A86" s="2">
        <v>2016</v>
      </c>
      <c r="B86" s="5">
        <v>122916.04</v>
      </c>
      <c r="C86" s="5">
        <v>1934.66</v>
      </c>
      <c r="D86" s="5">
        <f t="shared" si="2"/>
        <v>124850.7</v>
      </c>
      <c r="E86" s="5">
        <v>17150.27</v>
      </c>
      <c r="F86" s="5">
        <v>35637.480000000003</v>
      </c>
      <c r="G86" s="5">
        <f t="shared" si="3"/>
        <v>52787.75</v>
      </c>
      <c r="H86" s="2"/>
    </row>
    <row r="87" spans="1:8" x14ac:dyDescent="0.25">
      <c r="A87" s="2"/>
      <c r="B87" s="5"/>
      <c r="C87" s="5"/>
      <c r="D87" s="5">
        <f t="shared" si="2"/>
        <v>0</v>
      </c>
      <c r="E87" s="5"/>
      <c r="F87" s="5"/>
      <c r="G87" s="5">
        <f t="shared" si="3"/>
        <v>0</v>
      </c>
      <c r="H87" s="2"/>
    </row>
    <row r="88" spans="1:8" x14ac:dyDescent="0.25">
      <c r="A88" s="2" t="s">
        <v>39</v>
      </c>
      <c r="B88" s="5"/>
      <c r="C88" s="5"/>
      <c r="D88" s="5">
        <f t="shared" si="2"/>
        <v>0</v>
      </c>
      <c r="E88" s="5"/>
      <c r="F88" s="5"/>
      <c r="G88" s="5">
        <f t="shared" si="3"/>
        <v>0</v>
      </c>
      <c r="H88" s="2"/>
    </row>
    <row r="89" spans="1:8" x14ac:dyDescent="0.25">
      <c r="A89" s="2">
        <v>2016</v>
      </c>
      <c r="B89" s="5">
        <v>128963.91</v>
      </c>
      <c r="C89" s="5"/>
      <c r="D89" s="5">
        <f t="shared" si="2"/>
        <v>128963.91</v>
      </c>
      <c r="E89" s="5">
        <v>93744.6</v>
      </c>
      <c r="F89" s="5">
        <v>34352.79</v>
      </c>
      <c r="G89" s="5">
        <f t="shared" si="3"/>
        <v>128097.39000000001</v>
      </c>
      <c r="H89" s="2"/>
    </row>
    <row r="90" spans="1:8" x14ac:dyDescent="0.25">
      <c r="A90" s="2"/>
      <c r="B90" s="5"/>
      <c r="C90" s="5"/>
      <c r="D90" s="5">
        <f t="shared" si="2"/>
        <v>0</v>
      </c>
      <c r="E90" s="5"/>
      <c r="F90" s="5"/>
      <c r="G90" s="5">
        <f t="shared" si="3"/>
        <v>0</v>
      </c>
      <c r="H90" s="2"/>
    </row>
    <row r="91" spans="1:8" x14ac:dyDescent="0.25">
      <c r="A91" s="2" t="s">
        <v>40</v>
      </c>
      <c r="B91" s="5"/>
      <c r="C91" s="5"/>
      <c r="D91" s="5">
        <f t="shared" si="2"/>
        <v>0</v>
      </c>
      <c r="E91" s="5"/>
      <c r="F91" s="5"/>
      <c r="G91" s="5">
        <f t="shared" si="3"/>
        <v>0</v>
      </c>
      <c r="H91" s="2"/>
    </row>
    <row r="92" spans="1:8" x14ac:dyDescent="0.25">
      <c r="A92" s="2">
        <v>2016</v>
      </c>
      <c r="B92" s="5">
        <v>69805.039999999994</v>
      </c>
      <c r="C92" s="5"/>
      <c r="D92" s="5">
        <f t="shared" si="2"/>
        <v>69805.039999999994</v>
      </c>
      <c r="E92" s="5">
        <v>57922.89</v>
      </c>
      <c r="F92" s="5">
        <v>1403.43</v>
      </c>
      <c r="G92" s="5">
        <f t="shared" si="3"/>
        <v>59326.32</v>
      </c>
      <c r="H92" s="2"/>
    </row>
    <row r="93" spans="1:8" x14ac:dyDescent="0.25">
      <c r="A93" s="2"/>
      <c r="B93" s="5"/>
      <c r="C93" s="5"/>
      <c r="D93" s="5">
        <f t="shared" si="2"/>
        <v>0</v>
      </c>
      <c r="E93" s="5"/>
      <c r="F93" s="5"/>
      <c r="G93" s="5">
        <f t="shared" si="3"/>
        <v>0</v>
      </c>
      <c r="H93" s="2"/>
    </row>
    <row r="94" spans="1:8" x14ac:dyDescent="0.25">
      <c r="A94" s="2" t="s">
        <v>41</v>
      </c>
      <c r="B94" s="5"/>
      <c r="C94" s="5"/>
      <c r="D94" s="5">
        <f t="shared" si="2"/>
        <v>0</v>
      </c>
      <c r="E94" s="5"/>
      <c r="F94" s="5"/>
      <c r="G94" s="5">
        <f t="shared" si="3"/>
        <v>0</v>
      </c>
      <c r="H94" s="2"/>
    </row>
    <row r="95" spans="1:8" ht="30" x14ac:dyDescent="0.25">
      <c r="A95" s="2">
        <v>2016</v>
      </c>
      <c r="B95" s="5">
        <v>278863.92</v>
      </c>
      <c r="C95" s="5"/>
      <c r="D95" s="5">
        <f t="shared" si="2"/>
        <v>278863.92</v>
      </c>
      <c r="E95" s="5">
        <v>274459.87</v>
      </c>
      <c r="F95" s="5"/>
      <c r="G95" s="5">
        <f t="shared" si="3"/>
        <v>274459.87</v>
      </c>
      <c r="H95" s="7" t="s">
        <v>42</v>
      </c>
    </row>
    <row r="96" spans="1:8" x14ac:dyDescent="0.25">
      <c r="A96" s="2"/>
      <c r="B96" s="5"/>
      <c r="C96" s="5"/>
      <c r="D96" s="5">
        <f t="shared" si="2"/>
        <v>0</v>
      </c>
      <c r="E96" s="5"/>
      <c r="F96" s="5"/>
      <c r="G96" s="5">
        <f t="shared" si="3"/>
        <v>0</v>
      </c>
      <c r="H96" s="2"/>
    </row>
    <row r="97" spans="1:8" x14ac:dyDescent="0.25">
      <c r="A97" s="2" t="s">
        <v>43</v>
      </c>
      <c r="B97" s="5"/>
      <c r="C97" s="5"/>
      <c r="D97" s="5">
        <f t="shared" si="2"/>
        <v>0</v>
      </c>
      <c r="E97" s="5"/>
      <c r="F97" s="5"/>
      <c r="G97" s="5">
        <f t="shared" si="3"/>
        <v>0</v>
      </c>
      <c r="H97" s="2"/>
    </row>
    <row r="98" spans="1:8" x14ac:dyDescent="0.25">
      <c r="A98" s="2">
        <v>2016</v>
      </c>
      <c r="B98" s="5">
        <v>195142.42</v>
      </c>
      <c r="C98" s="5"/>
      <c r="D98" s="5">
        <f t="shared" si="2"/>
        <v>195142.42</v>
      </c>
      <c r="E98" s="5">
        <v>195142.49</v>
      </c>
      <c r="F98" s="5"/>
      <c r="G98" s="5">
        <f t="shared" si="3"/>
        <v>195142.49</v>
      </c>
      <c r="H98" s="2"/>
    </row>
    <row r="99" spans="1:8" x14ac:dyDescent="0.25">
      <c r="A99" s="2"/>
      <c r="B99" s="5"/>
      <c r="C99" s="5"/>
      <c r="D99" s="5">
        <f t="shared" si="2"/>
        <v>0</v>
      </c>
      <c r="E99" s="5"/>
      <c r="F99" s="5"/>
      <c r="G99" s="5">
        <f t="shared" si="3"/>
        <v>0</v>
      </c>
      <c r="H99" s="2"/>
    </row>
    <row r="100" spans="1:8" x14ac:dyDescent="0.25">
      <c r="A100" s="2" t="s">
        <v>44</v>
      </c>
      <c r="B100" s="2"/>
      <c r="C100" s="2"/>
      <c r="D100" s="5">
        <f t="shared" si="2"/>
        <v>0</v>
      </c>
      <c r="E100" s="2"/>
      <c r="F100" s="2"/>
      <c r="G100" s="5">
        <f t="shared" si="3"/>
        <v>0</v>
      </c>
      <c r="H100" s="2"/>
    </row>
    <row r="101" spans="1:8" x14ac:dyDescent="0.25">
      <c r="A101" s="2">
        <v>2016</v>
      </c>
      <c r="B101" s="2">
        <v>50000</v>
      </c>
      <c r="C101" s="2"/>
      <c r="D101" s="5">
        <f t="shared" si="2"/>
        <v>50000</v>
      </c>
      <c r="E101" s="2">
        <v>50000</v>
      </c>
      <c r="F101" s="2"/>
      <c r="G101" s="5">
        <f t="shared" si="3"/>
        <v>50000</v>
      </c>
      <c r="H101" s="2"/>
    </row>
    <row r="102" spans="1:8" x14ac:dyDescent="0.25">
      <c r="A102" s="2"/>
      <c r="B102" s="2"/>
      <c r="C102" s="2"/>
      <c r="D102" s="5">
        <f t="shared" si="2"/>
        <v>0</v>
      </c>
      <c r="E102" s="2"/>
      <c r="F102" s="2"/>
      <c r="G102" s="5">
        <f t="shared" si="3"/>
        <v>0</v>
      </c>
      <c r="H102" s="2"/>
    </row>
    <row r="103" spans="1:8" x14ac:dyDescent="0.25">
      <c r="A103" s="2" t="s">
        <v>45</v>
      </c>
      <c r="B103" s="2"/>
      <c r="C103" s="2"/>
      <c r="D103" s="5">
        <f t="shared" si="2"/>
        <v>0</v>
      </c>
      <c r="E103" s="2"/>
      <c r="F103" s="2"/>
      <c r="G103" s="5">
        <f t="shared" si="3"/>
        <v>0</v>
      </c>
      <c r="H103" s="2"/>
    </row>
    <row r="104" spans="1:8" x14ac:dyDescent="0.25">
      <c r="A104" s="2">
        <v>2016</v>
      </c>
      <c r="B104" s="2">
        <v>91992</v>
      </c>
      <c r="C104" s="2"/>
      <c r="D104" s="5">
        <f t="shared" si="2"/>
        <v>91992</v>
      </c>
      <c r="E104" s="2">
        <v>62823.040000000001</v>
      </c>
      <c r="F104" s="2"/>
      <c r="G104" s="5">
        <f t="shared" si="3"/>
        <v>62823.040000000001</v>
      </c>
      <c r="H104" s="2" t="s">
        <v>29</v>
      </c>
    </row>
    <row r="105" spans="1:8" x14ac:dyDescent="0.25">
      <c r="A105" s="2"/>
      <c r="B105" s="2"/>
      <c r="C105" s="2"/>
      <c r="D105" s="5">
        <f t="shared" si="2"/>
        <v>0</v>
      </c>
      <c r="E105" s="2"/>
      <c r="F105" s="2"/>
      <c r="G105" s="5">
        <f t="shared" si="3"/>
        <v>0</v>
      </c>
      <c r="H105" s="2"/>
    </row>
    <row r="106" spans="1:8" x14ac:dyDescent="0.25">
      <c r="A106" s="2" t="s">
        <v>46</v>
      </c>
      <c r="B106" s="2"/>
      <c r="C106" s="2"/>
      <c r="D106" s="5">
        <f t="shared" si="2"/>
        <v>0</v>
      </c>
      <c r="E106" s="2"/>
      <c r="F106" s="2"/>
      <c r="G106" s="5">
        <f t="shared" si="3"/>
        <v>0</v>
      </c>
      <c r="H106" s="2"/>
    </row>
    <row r="107" spans="1:8" x14ac:dyDescent="0.25">
      <c r="A107" s="2">
        <v>2016</v>
      </c>
      <c r="B107" s="5"/>
      <c r="C107" s="5"/>
      <c r="D107" s="5">
        <f t="shared" si="2"/>
        <v>0</v>
      </c>
      <c r="E107" s="5">
        <v>44745.94</v>
      </c>
      <c r="F107" s="5"/>
      <c r="G107" s="5">
        <f t="shared" si="3"/>
        <v>44745.94</v>
      </c>
      <c r="H107" s="2" t="s">
        <v>29</v>
      </c>
    </row>
    <row r="108" spans="1:8" x14ac:dyDescent="0.25">
      <c r="A108" s="2"/>
      <c r="B108" s="5"/>
      <c r="C108" s="5"/>
      <c r="D108" s="5">
        <f t="shared" si="2"/>
        <v>0</v>
      </c>
      <c r="E108" s="5"/>
      <c r="F108" s="5"/>
      <c r="G108" s="5">
        <f t="shared" si="3"/>
        <v>0</v>
      </c>
      <c r="H108" s="2"/>
    </row>
    <row r="109" spans="1:8" x14ac:dyDescent="0.25">
      <c r="A109" s="2" t="s">
        <v>47</v>
      </c>
      <c r="B109" s="5"/>
      <c r="C109" s="5"/>
      <c r="D109" s="5">
        <f t="shared" si="2"/>
        <v>0</v>
      </c>
      <c r="E109" s="5"/>
      <c r="F109" s="5"/>
      <c r="G109" s="5">
        <f t="shared" si="3"/>
        <v>0</v>
      </c>
      <c r="H109" s="2"/>
    </row>
    <row r="110" spans="1:8" x14ac:dyDescent="0.25">
      <c r="A110" s="2">
        <v>2016</v>
      </c>
      <c r="B110" s="5"/>
      <c r="C110" s="5"/>
      <c r="D110" s="5">
        <f t="shared" si="2"/>
        <v>0</v>
      </c>
      <c r="E110" s="5">
        <v>6031.37</v>
      </c>
      <c r="F110" s="5">
        <v>134473.67000000001</v>
      </c>
      <c r="G110" s="5">
        <f t="shared" si="3"/>
        <v>140505.04</v>
      </c>
      <c r="H110" s="2" t="s">
        <v>29</v>
      </c>
    </row>
    <row r="111" spans="1:8" x14ac:dyDescent="0.25">
      <c r="A111" s="2"/>
      <c r="B111" s="5"/>
      <c r="C111" s="5"/>
      <c r="D111" s="5">
        <f t="shared" si="2"/>
        <v>0</v>
      </c>
      <c r="E111" s="5"/>
      <c r="F111" s="5"/>
      <c r="G111" s="5">
        <f t="shared" si="3"/>
        <v>0</v>
      </c>
      <c r="H111" s="2"/>
    </row>
    <row r="112" spans="1:8" x14ac:dyDescent="0.25">
      <c r="A112" s="2" t="s">
        <v>48</v>
      </c>
      <c r="B112" s="5"/>
      <c r="C112" s="5"/>
      <c r="D112" s="5">
        <f t="shared" si="2"/>
        <v>0</v>
      </c>
      <c r="E112" s="5"/>
      <c r="F112" s="5"/>
      <c r="G112" s="5">
        <f t="shared" si="3"/>
        <v>0</v>
      </c>
      <c r="H112" s="2"/>
    </row>
    <row r="113" spans="1:8" x14ac:dyDescent="0.25">
      <c r="A113" s="2">
        <v>2016</v>
      </c>
      <c r="B113" s="5"/>
      <c r="C113" s="5"/>
      <c r="D113" s="5">
        <f t="shared" si="2"/>
        <v>0</v>
      </c>
      <c r="E113" s="5"/>
      <c r="F113" s="5">
        <v>44056.42</v>
      </c>
      <c r="G113" s="5">
        <f t="shared" si="3"/>
        <v>44056.42</v>
      </c>
      <c r="H113" s="2" t="s">
        <v>29</v>
      </c>
    </row>
    <row r="114" spans="1:8" x14ac:dyDescent="0.25">
      <c r="A114" s="2"/>
      <c r="B114" s="5"/>
      <c r="C114" s="5"/>
      <c r="D114" s="5">
        <f t="shared" si="2"/>
        <v>0</v>
      </c>
      <c r="E114" s="5"/>
      <c r="F114" s="5"/>
      <c r="G114" s="5">
        <f t="shared" si="3"/>
        <v>0</v>
      </c>
      <c r="H114" s="2"/>
    </row>
    <row r="115" spans="1:8" x14ac:dyDescent="0.25">
      <c r="A115" s="2" t="s">
        <v>49</v>
      </c>
      <c r="B115" s="5"/>
      <c r="C115" s="5"/>
      <c r="D115" s="5">
        <f t="shared" si="2"/>
        <v>0</v>
      </c>
      <c r="E115" s="5"/>
      <c r="F115" s="5"/>
      <c r="G115" s="5">
        <f t="shared" si="3"/>
        <v>0</v>
      </c>
      <c r="H115" s="2"/>
    </row>
    <row r="116" spans="1:8" x14ac:dyDescent="0.25">
      <c r="A116" s="2">
        <v>2016</v>
      </c>
      <c r="B116" s="5"/>
      <c r="C116" s="5"/>
      <c r="D116" s="5">
        <f t="shared" si="2"/>
        <v>0</v>
      </c>
      <c r="E116" s="5"/>
      <c r="F116" s="5">
        <v>41856.89</v>
      </c>
      <c r="G116" s="5">
        <f t="shared" si="3"/>
        <v>41856.89</v>
      </c>
      <c r="H116" s="2" t="s">
        <v>29</v>
      </c>
    </row>
    <row r="117" spans="1:8" x14ac:dyDescent="0.25">
      <c r="A117" s="2"/>
      <c r="B117" s="5"/>
      <c r="C117" s="5"/>
      <c r="D117" s="5">
        <f t="shared" si="2"/>
        <v>0</v>
      </c>
      <c r="E117" s="5"/>
      <c r="F117" s="5"/>
      <c r="G117" s="5">
        <f t="shared" si="3"/>
        <v>0</v>
      </c>
      <c r="H117" s="2"/>
    </row>
    <row r="118" spans="1:8" x14ac:dyDescent="0.25">
      <c r="A118" s="2" t="s">
        <v>50</v>
      </c>
      <c r="B118" s="5"/>
      <c r="C118" s="5"/>
      <c r="D118" s="5">
        <f t="shared" si="2"/>
        <v>0</v>
      </c>
      <c r="E118" s="5"/>
      <c r="F118" s="5"/>
      <c r="G118" s="5">
        <f t="shared" si="3"/>
        <v>0</v>
      </c>
      <c r="H118" s="2"/>
    </row>
    <row r="119" spans="1:8" x14ac:dyDescent="0.25">
      <c r="A119" s="2">
        <v>2016</v>
      </c>
      <c r="B119" s="5"/>
      <c r="C119" s="5"/>
      <c r="D119" s="5">
        <f t="shared" si="2"/>
        <v>0</v>
      </c>
      <c r="E119" s="5">
        <v>271293.96000000002</v>
      </c>
      <c r="F119" s="5"/>
      <c r="G119" s="5">
        <f t="shared" si="3"/>
        <v>271293.96000000002</v>
      </c>
      <c r="H119" s="2" t="s">
        <v>29</v>
      </c>
    </row>
    <row r="120" spans="1:8" x14ac:dyDescent="0.25">
      <c r="A120" s="2"/>
      <c r="B120" s="5"/>
      <c r="C120" s="5"/>
      <c r="D120" s="5">
        <f t="shared" si="2"/>
        <v>0</v>
      </c>
      <c r="E120" s="5"/>
      <c r="F120" s="5"/>
      <c r="G120" s="5"/>
      <c r="H120" s="2"/>
    </row>
    <row r="121" spans="1:8" x14ac:dyDescent="0.25">
      <c r="A121" s="2"/>
      <c r="B121" s="5"/>
      <c r="C121" s="5"/>
      <c r="D121" s="5">
        <f t="shared" si="2"/>
        <v>0</v>
      </c>
      <c r="E121" s="5"/>
      <c r="F121" s="5"/>
      <c r="G121" s="5"/>
      <c r="H121" s="2"/>
    </row>
    <row r="122" spans="1:8" x14ac:dyDescent="0.25">
      <c r="A122" s="2"/>
      <c r="B122" s="5"/>
      <c r="C122" s="5"/>
      <c r="D122" s="5">
        <f t="shared" si="2"/>
        <v>0</v>
      </c>
      <c r="E122" s="5"/>
      <c r="F122" s="5"/>
      <c r="G122" s="5"/>
      <c r="H122" s="2"/>
    </row>
    <row r="123" spans="1:8" x14ac:dyDescent="0.25">
      <c r="B123" s="1"/>
      <c r="C123" s="1"/>
      <c r="D123" s="1">
        <f t="shared" si="2"/>
        <v>0</v>
      </c>
      <c r="E123" s="1"/>
      <c r="F123" s="1"/>
      <c r="G123" s="1"/>
    </row>
    <row r="124" spans="1:8" x14ac:dyDescent="0.25">
      <c r="B124" s="1"/>
      <c r="C124" s="1"/>
      <c r="D124" s="1">
        <f t="shared" si="2"/>
        <v>0</v>
      </c>
      <c r="E124" s="1"/>
      <c r="F124" s="1"/>
      <c r="G124" s="1"/>
    </row>
    <row r="125" spans="1:8" x14ac:dyDescent="0.25">
      <c r="B125" s="1"/>
      <c r="C125" s="1"/>
      <c r="D125" s="1">
        <f t="shared" si="2"/>
        <v>0</v>
      </c>
      <c r="E125" s="1"/>
      <c r="F125" s="1"/>
      <c r="G125" s="1"/>
    </row>
    <row r="135" spans="1:7" x14ac:dyDescent="0.25">
      <c r="A135" s="2" t="s">
        <v>14</v>
      </c>
      <c r="B135" s="5"/>
      <c r="C135" s="5"/>
      <c r="D135" s="5">
        <f t="shared" ref="D135:D136" si="4">B135+C135</f>
        <v>0</v>
      </c>
      <c r="E135" s="5"/>
      <c r="F135" s="5"/>
      <c r="G135" s="5">
        <f t="shared" ref="G135:G136" si="5">E135+F135</f>
        <v>0</v>
      </c>
    </row>
    <row r="136" spans="1:7" x14ac:dyDescent="0.25">
      <c r="A136" s="2">
        <v>2016</v>
      </c>
      <c r="B136" s="5">
        <v>3362504.89</v>
      </c>
      <c r="C136" s="5">
        <v>65965.919999999998</v>
      </c>
      <c r="D136" s="5">
        <f t="shared" si="4"/>
        <v>3428470.81</v>
      </c>
      <c r="E136" s="5">
        <v>2753449.44</v>
      </c>
      <c r="F136" s="5">
        <v>351856.61</v>
      </c>
      <c r="G136" s="5">
        <f t="shared" si="5"/>
        <v>3105306.05</v>
      </c>
    </row>
    <row r="138" spans="1:7" x14ac:dyDescent="0.25">
      <c r="A138" s="2" t="s">
        <v>30</v>
      </c>
      <c r="B138" s="5"/>
      <c r="C138" s="5"/>
      <c r="D138" s="5"/>
      <c r="E138" s="5"/>
      <c r="F138" s="5"/>
      <c r="G138" s="5">
        <f t="shared" ref="G138:G139" si="6">E138+F138</f>
        <v>0</v>
      </c>
    </row>
    <row r="139" spans="1:7" x14ac:dyDescent="0.25">
      <c r="A139" s="2">
        <v>2016</v>
      </c>
      <c r="B139" s="5">
        <v>4814943.28</v>
      </c>
      <c r="C139" s="5">
        <v>1102027.8999999999</v>
      </c>
      <c r="D139" s="5">
        <f t="shared" ref="D139" si="7">B139+C139</f>
        <v>5916971.1799999997</v>
      </c>
      <c r="E139" s="5">
        <v>3820293.3</v>
      </c>
      <c r="F139" s="5">
        <v>200579.55</v>
      </c>
      <c r="G139" s="5">
        <f t="shared" si="6"/>
        <v>4020872.8499999996</v>
      </c>
    </row>
  </sheetData>
  <mergeCells count="2">
    <mergeCell ref="B1:C1"/>
    <mergeCell ref="E1:F1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A11" sqref="A11"/>
    </sheetView>
  </sheetViews>
  <sheetFormatPr baseColWidth="10" defaultRowHeight="15" x14ac:dyDescent="0.25"/>
  <cols>
    <col min="1" max="1" width="23.7109375" customWidth="1"/>
    <col min="2" max="2" width="19.7109375" customWidth="1"/>
    <col min="3" max="3" width="19.85546875" customWidth="1"/>
    <col min="4" max="4" width="19.5703125" customWidth="1"/>
    <col min="5" max="5" width="28.5703125" customWidth="1"/>
    <col min="6" max="6" width="24.28515625" customWidth="1"/>
    <col min="7" max="7" width="22.85546875" customWidth="1"/>
  </cols>
  <sheetData>
    <row r="1" spans="1:7" ht="18.75" x14ac:dyDescent="0.3">
      <c r="A1" s="12"/>
      <c r="B1" s="12">
        <v>2016</v>
      </c>
      <c r="C1" s="12">
        <v>2015</v>
      </c>
      <c r="D1" s="12"/>
      <c r="E1" s="12"/>
      <c r="F1" s="8"/>
      <c r="G1" s="8"/>
    </row>
    <row r="2" spans="1:7" ht="18.75" x14ac:dyDescent="0.3">
      <c r="A2" s="4" t="s">
        <v>46</v>
      </c>
      <c r="B2" s="17">
        <v>44745.94</v>
      </c>
      <c r="C2" s="17">
        <v>51744.73</v>
      </c>
      <c r="D2" s="10"/>
      <c r="E2" s="10"/>
      <c r="F2" s="9"/>
      <c r="G2" s="10"/>
    </row>
    <row r="3" spans="1:7" ht="18.75" x14ac:dyDescent="0.3">
      <c r="A3" s="4" t="s">
        <v>47</v>
      </c>
      <c r="B3" s="10">
        <v>139844.29</v>
      </c>
      <c r="C3" s="10">
        <v>150572.43</v>
      </c>
      <c r="D3" s="10"/>
      <c r="E3" s="10"/>
      <c r="F3" s="10"/>
      <c r="G3" s="10"/>
    </row>
    <row r="4" spans="1:7" ht="18.75" x14ac:dyDescent="0.3">
      <c r="A4" s="4" t="s">
        <v>48</v>
      </c>
      <c r="B4" s="10">
        <v>44014.35</v>
      </c>
      <c r="C4" s="10">
        <v>43588.29</v>
      </c>
      <c r="D4" s="10"/>
      <c r="E4" s="10"/>
      <c r="F4" s="10"/>
      <c r="G4" s="10"/>
    </row>
    <row r="5" spans="1:7" ht="18.75" x14ac:dyDescent="0.3">
      <c r="A5" s="4" t="s">
        <v>49</v>
      </c>
      <c r="B5" s="10">
        <v>41591.22</v>
      </c>
      <c r="C5" s="10">
        <v>65014.92</v>
      </c>
      <c r="D5" s="10"/>
      <c r="E5" s="10"/>
      <c r="F5" s="10"/>
      <c r="G5" s="10"/>
    </row>
    <row r="6" spans="1:7" ht="18.75" x14ac:dyDescent="0.3">
      <c r="A6" s="4" t="s">
        <v>50</v>
      </c>
      <c r="B6" s="10">
        <v>270882.92</v>
      </c>
      <c r="C6" s="10">
        <v>267159.15999999997</v>
      </c>
      <c r="D6" s="10"/>
      <c r="E6" s="10"/>
      <c r="F6" s="10"/>
      <c r="G6" s="10"/>
    </row>
    <row r="7" spans="1:7" ht="21" x14ac:dyDescent="0.35">
      <c r="A7" s="11" t="s">
        <v>51</v>
      </c>
      <c r="B7" s="13">
        <f>SUM(B3:B6)</f>
        <v>496332.78</v>
      </c>
      <c r="C7" s="13">
        <f>SUM(C3:C6)</f>
        <v>526334.80000000005</v>
      </c>
      <c r="D7" s="13"/>
      <c r="E7" s="14"/>
      <c r="F7" s="13"/>
      <c r="G7" s="10"/>
    </row>
    <row r="8" spans="1:7" ht="18.75" x14ac:dyDescent="0.3">
      <c r="A8" s="9"/>
      <c r="B8" s="10"/>
      <c r="C8" s="13">
        <f>(C7+B7)/2</f>
        <v>511333.79000000004</v>
      </c>
      <c r="D8" s="10"/>
      <c r="E8" s="10"/>
      <c r="F8" s="10"/>
      <c r="G8" s="10"/>
    </row>
    <row r="9" spans="1:7" ht="18.75" x14ac:dyDescent="0.3">
      <c r="A9" s="9"/>
      <c r="B9" s="10"/>
      <c r="C9" s="10"/>
      <c r="D9" s="10"/>
      <c r="E9" s="10"/>
      <c r="F9" s="10"/>
      <c r="G9" s="10"/>
    </row>
    <row r="11" spans="1:7" ht="23.25" x14ac:dyDescent="0.35">
      <c r="A11" s="15"/>
      <c r="B11" s="11"/>
      <c r="C11" s="11"/>
      <c r="D11" s="2"/>
    </row>
    <row r="12" spans="1:7" ht="18.75" x14ac:dyDescent="0.3">
      <c r="A12" s="4"/>
      <c r="B12" s="5"/>
      <c r="C12" s="5"/>
      <c r="D12" s="2"/>
    </row>
    <row r="13" spans="1:7" ht="18.75" x14ac:dyDescent="0.3">
      <c r="A13" s="4"/>
      <c r="B13" s="5"/>
      <c r="C13" s="5"/>
      <c r="D13" s="5"/>
      <c r="E13" s="5"/>
      <c r="F13" s="5"/>
    </row>
    <row r="14" spans="1:7" ht="18.75" x14ac:dyDescent="0.3">
      <c r="A14" s="4"/>
      <c r="B14" s="5"/>
      <c r="C14" s="5"/>
      <c r="D14" s="5"/>
      <c r="E14" s="5"/>
      <c r="F14" s="5"/>
    </row>
    <row r="15" spans="1:7" ht="18.75" x14ac:dyDescent="0.3">
      <c r="A15" s="4"/>
      <c r="B15" s="5"/>
      <c r="C15" s="5"/>
      <c r="D15" s="5"/>
      <c r="E15" s="5"/>
      <c r="F15" s="5"/>
    </row>
    <row r="16" spans="1:7" ht="18.75" x14ac:dyDescent="0.3">
      <c r="A16" s="4"/>
      <c r="B16" s="5"/>
      <c r="C16" s="5"/>
      <c r="D16" s="5"/>
      <c r="E16" s="5"/>
      <c r="F16" s="5"/>
    </row>
    <row r="17" spans="1:6" ht="21" x14ac:dyDescent="0.35">
      <c r="A17" s="11"/>
      <c r="B17" s="16"/>
      <c r="C17" s="5"/>
      <c r="D17" s="5"/>
      <c r="E17" s="16"/>
      <c r="F17" s="16"/>
    </row>
    <row r="19" spans="1:6" ht="18.75" x14ac:dyDescent="0.3">
      <c r="E19" s="12"/>
    </row>
    <row r="20" spans="1:6" ht="18.75" x14ac:dyDescent="0.3">
      <c r="E20" s="14"/>
    </row>
    <row r="21" spans="1:6" ht="18.75" x14ac:dyDescent="0.3">
      <c r="E21" s="14"/>
    </row>
    <row r="22" spans="1:6" ht="18.75" x14ac:dyDescent="0.3">
      <c r="E22" s="14"/>
    </row>
  </sheetData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EVOLUCIÓN RECARGOS, MORAS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Angel Gómez Buendía</dc:creator>
  <cp:lastModifiedBy>Mª Jose Horcajada Niño</cp:lastModifiedBy>
  <cp:lastPrinted>2017-07-27T10:15:42Z</cp:lastPrinted>
  <dcterms:created xsi:type="dcterms:W3CDTF">2017-03-15T09:53:26Z</dcterms:created>
  <dcterms:modified xsi:type="dcterms:W3CDTF">2017-09-26T08:32:04Z</dcterms:modified>
</cp:coreProperties>
</file>